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<sst xmlns="http://schemas.openxmlformats.org/spreadsheetml/2006/main" count="416" uniqueCount="157">
  <si>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</si>
  <si>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</si>
  <si>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</si>
  <si>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</si>
  <si>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</si>
  <si>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</si>
  <si>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</si>
  <si>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</si>
  <si>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</si>
  <si>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</si>
  <si>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</si>
  <si>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</si>
  <si>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</si>
  <si>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</si>
  <si>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</si>
  <si>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</si>
  <si>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</si>
  <si>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</si>
  <si>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</si>
  <si>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</si>
  <si>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</si>
  <si>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</si>
  <si>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</si>
  <si>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</si>
  <si>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</si>
  <si>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</si>
  <si>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</si>
  <si>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</si>
  <si>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</si>
  <si>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</si>
  <si>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</si>
  <si>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</si>
  <si>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</si>
  <si>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</si>
  <si>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</si>
  <si>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</si>
  <si>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</si>
  <si>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</si>
  <si>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</si>
  <si>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</si>
  <si>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</si>
  <si>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</si>
  <si>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</si>
  <si>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</si>
  <si>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</si>
  <si>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</si>
  <si>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</si>
  <si>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</si>
  <si>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</si>
  <si>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</si>
  <si>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</si>
  <si>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</si>
  <si>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</si>
  <si>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</si>
  <si>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</si>
  <si>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</si>
  <si>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</si>
  <si>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</si>
  <si>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</si>
  <si>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</si>
  <si>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</si>
  <si>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</si>
  <si>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</si>
  <si>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</si>
  <si>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</si>
  <si>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</si>
  <si>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</si>
  <si>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</si>
  <si>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</si>
  <si>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</si>
  <si>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</si>
  <si>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</si>
  <si>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</si>
  <si>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</si>
  <si>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</si>
  <si>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</si>
  <si>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</si>
  <si>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</si>
  <si>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</si>
  <si>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</si>
  <si>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</si>
  <si>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</si>
  <si>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</si>
  <si>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</si>
  <si>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</si>
  <si>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</si>
  <si>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</si>
  <si>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</si>
  <si>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</si>
  <si>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</si>
  <si>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</si>
  <si>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</si>
  <si>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</si>
  <si>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</si>
  <si>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</si>
  <si>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</si>
  <si>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</si>
  <si>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</si>
  <si>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</si>
  <si>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</si>
  <si>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</si>
  <si>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</si>
  <si>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</si>
  <si>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</si>
  <si>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</si>
  <si>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</si>
  <si>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</si>
  <si>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</si>
  <si>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</si>
  <si>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</si>
  <si>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</si>
  <si>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</si>
  <si>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</si>
  <si>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</si>
  <si>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</si>
  <si>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</si>
  <si>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</si>
  <si>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</si>
  <si>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</si>
  <si>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</si>
  <si>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</si>
  <si>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</si>
  <si>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</si>
  <si>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</si>
  <si>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</si>
  <si>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</si>
  <si>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</si>
  <si>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</si>
  <si>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</si>
  <si>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</si>
  <si>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</si>
  <si>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</si>
  <si>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</si>
  <si>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</si>
  <si>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</si>
  <si>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</si>
  <si>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</si>
  <si>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</si>
  <si>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</si>
  <si>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</si>
  <si>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</si>
  <si>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</si>
  <si>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</si>
  <si>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</si>
  <si>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</si>
  <si>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</si>
  <si>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</si>
  <si>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Marka</t>
  </si>
  <si>
    <t>Zmiana
r/r</t>
  </si>
  <si>
    <t>2018
Udział %</t>
  </si>
  <si>
    <t>2017
Udział %</t>
  </si>
  <si>
    <t>BLINKEE</t>
  </si>
  <si>
    <t>SLANE</t>
  </si>
  <si>
    <t>APRIL</t>
  </si>
  <si>
    <t>January - April</t>
  </si>
  <si>
    <t>GAS GAS</t>
  </si>
  <si>
    <t>UGBEST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</si>
</sst>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3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6417774"/>
        <c:axId val="34310975"/>
      </c:barChart>
      <c:catAx>
        <c:axId val="641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0975"/>
        <c:crosses val="autoZero"/>
        <c:auto val="1"/>
        <c:lblOffset val="100"/>
        <c:tickLblSkip val="1"/>
        <c:noMultiLvlLbl val="0"/>
      </c:catAx>
      <c:valAx>
        <c:axId val="34310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49664490"/>
        <c:axId val="58063451"/>
      </c:barChart>
      <c:catAx>
        <c:axId val="496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3451"/>
        <c:crosses val="autoZero"/>
        <c:auto val="1"/>
        <c:lblOffset val="100"/>
        <c:tickLblSkip val="1"/>
        <c:noMultiLvlLbl val="0"/>
      </c:catAx>
      <c:valAx>
        <c:axId val="580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264612"/>
        <c:axId val="23550469"/>
      </c:barChart>
      <c:catAx>
        <c:axId val="26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0469"/>
        <c:crossesAt val="0"/>
        <c:auto val="1"/>
        <c:lblOffset val="100"/>
        <c:tickLblSkip val="1"/>
        <c:noMultiLvlLbl val="0"/>
      </c:catAx>
      <c:valAx>
        <c:axId val="235504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15616958"/>
        <c:axId val="47731983"/>
      </c:barChart>
      <c:catAx>
        <c:axId val="1561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1983"/>
        <c:crosses val="autoZero"/>
        <c:auto val="1"/>
        <c:lblOffset val="100"/>
        <c:tickLblSkip val="1"/>
        <c:noMultiLvlLbl val="0"/>
      </c:catAx>
      <c:valAx>
        <c:axId val="47731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20288056"/>
        <c:axId val="60806521"/>
      </c:barChart>
      <c:catAx>
        <c:axId val="2028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521"/>
        <c:crosses val="autoZero"/>
        <c:auto val="1"/>
        <c:lblOffset val="100"/>
        <c:tickLblSkip val="1"/>
        <c:noMultiLvlLbl val="0"/>
      </c:catAx>
      <c:valAx>
        <c:axId val="608065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3071250"/>
        <c:axId val="8136003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3071250"/>
        <c:axId val="8136003"/>
      </c:lineChart>
      <c:catAx>
        <c:axId val="43071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6003"/>
        <c:crosses val="autoZero"/>
        <c:auto val="1"/>
        <c:lblOffset val="100"/>
        <c:tickLblSkip val="1"/>
        <c:noMultiLvlLbl val="0"/>
      </c:catAx>
      <c:valAx>
        <c:axId val="8136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71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3015628"/>
        <c:axId val="20770413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3015628"/>
        <c:axId val="20770413"/>
      </c:lineChart>
      <c:catAx>
        <c:axId val="5301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0413"/>
        <c:crosses val="autoZero"/>
        <c:auto val="1"/>
        <c:lblOffset val="100"/>
        <c:tickLblSkip val="1"/>
        <c:noMultiLvlLbl val="0"/>
      </c:catAx>
      <c:valAx>
        <c:axId val="20770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15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33777896"/>
        <c:axId val="53442729"/>
      </c:barChart>
      <c:catAx>
        <c:axId val="3377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2729"/>
        <c:crosses val="autoZero"/>
        <c:auto val="1"/>
        <c:lblOffset val="100"/>
        <c:tickLblSkip val="1"/>
        <c:noMultiLvlLbl val="0"/>
      </c:catAx>
      <c:valAx>
        <c:axId val="534427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7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58782402"/>
        <c:axId val="64251251"/>
      </c:barChart>
      <c:catAx>
        <c:axId val="587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51251"/>
        <c:crosses val="autoZero"/>
        <c:auto val="1"/>
        <c:lblOffset val="100"/>
        <c:tickLblSkip val="1"/>
        <c:noMultiLvlLbl val="0"/>
      </c:catAx>
      <c:valAx>
        <c:axId val="64251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4107900"/>
        <c:axId val="47643549"/>
      </c:barChart>
      <c:catAx>
        <c:axId val="1410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3549"/>
        <c:crosses val="autoZero"/>
        <c:auto val="1"/>
        <c:lblOffset val="100"/>
        <c:tickLblSkip val="1"/>
        <c:noMultiLvlLbl val="0"/>
      </c:catAx>
      <c:valAx>
        <c:axId val="476435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7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12417430"/>
        <c:axId val="31409447"/>
      </c:barChart>
      <c:catAx>
        <c:axId val="12417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447"/>
        <c:crosses val="autoZero"/>
        <c:auto val="1"/>
        <c:lblOffset val="100"/>
        <c:tickLblSkip val="1"/>
        <c:noMultiLvlLbl val="0"/>
      </c:catAx>
      <c:valAx>
        <c:axId val="31409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7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3977360"/>
        <c:axId val="21670929"/>
      </c:barChart>
      <c:catAx>
        <c:axId val="4397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0929"/>
        <c:crossesAt val="0"/>
        <c:auto val="1"/>
        <c:lblOffset val="100"/>
        <c:tickLblSkip val="1"/>
        <c:noMultiLvlLbl val="0"/>
      </c:catAx>
      <c:valAx>
        <c:axId val="216709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7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/>
      <c r="G3" s="3"/>
      <c r="H3" s="3"/>
      <c r="I3" s="3"/>
      <c r="J3" s="3"/>
      <c r="K3" s="3"/>
      <c r="L3" s="3"/>
      <c r="M3" s="7"/>
      <c r="N3" s="4">
        <v>25011</v>
      </c>
      <c r="O3" s="194">
        <v>0.8024576488706365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/>
      <c r="G4" s="49"/>
      <c r="H4" s="50"/>
      <c r="I4" s="50"/>
      <c r="J4" s="50"/>
      <c r="K4" s="50"/>
      <c r="L4" s="50"/>
      <c r="M4" s="51"/>
      <c r="N4" s="4">
        <v>6157</v>
      </c>
      <c r="O4" s="194">
        <v>0.19754235112936344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/>
      <c r="G5" s="106"/>
      <c r="H5" s="106"/>
      <c r="I5" s="106"/>
      <c r="J5" s="106"/>
      <c r="K5" s="106"/>
      <c r="L5" s="106"/>
      <c r="M5" s="106"/>
      <c r="N5" s="9">
        <v>31168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>
        <v>0.835792925743734</v>
      </c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>
        <v>0.2282736462659667</v>
      </c>
      <c r="F7" s="196"/>
      <c r="G7" s="196"/>
      <c r="H7" s="196"/>
      <c r="I7" s="196"/>
      <c r="J7" s="196"/>
      <c r="K7" s="196"/>
      <c r="L7" s="196"/>
      <c r="M7" s="196"/>
      <c r="N7" s="196">
        <v>-0.06272929572382269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153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12438</v>
      </c>
      <c r="C11" s="108">
        <v>9232</v>
      </c>
      <c r="D11" s="197">
        <v>0.34727036395147315</v>
      </c>
      <c r="E11" s="108">
        <v>25011</v>
      </c>
      <c r="F11" s="18">
        <v>24499</v>
      </c>
      <c r="G11" s="197">
        <v>0.020898812196416205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3236</v>
      </c>
      <c r="C12" s="108">
        <v>3529</v>
      </c>
      <c r="D12" s="197">
        <v>-0.08302635307452533</v>
      </c>
      <c r="E12" s="108">
        <v>6157</v>
      </c>
      <c r="F12" s="18">
        <v>8755</v>
      </c>
      <c r="G12" s="197">
        <v>-0.29674471730439744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15674</v>
      </c>
      <c r="C13" s="108">
        <v>12761</v>
      </c>
      <c r="D13" s="197">
        <v>0.2282736462659667</v>
      </c>
      <c r="E13" s="108">
        <v>31168</v>
      </c>
      <c r="F13" s="108">
        <v>33254</v>
      </c>
      <c r="G13" s="197">
        <v>-0.06272929572382269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/>
      <c r="G3" s="3"/>
      <c r="H3" s="3"/>
      <c r="I3" s="3"/>
      <c r="J3" s="3"/>
      <c r="K3" s="3"/>
      <c r="L3" s="3"/>
      <c r="M3" s="7"/>
      <c r="N3" s="4">
        <v>4342</v>
      </c>
      <c r="O3" s="194">
        <v>0.5297706198145437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/>
      <c r="G4" s="49"/>
      <c r="H4" s="50"/>
      <c r="I4" s="50"/>
      <c r="J4" s="50"/>
      <c r="K4" s="50"/>
      <c r="L4" s="50"/>
      <c r="M4" s="51"/>
      <c r="N4" s="4">
        <v>3854</v>
      </c>
      <c r="O4" s="194">
        <v>0.47022938018545635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/>
      <c r="G5" s="106"/>
      <c r="H5" s="106"/>
      <c r="I5" s="106"/>
      <c r="J5" s="106"/>
      <c r="K5" s="106"/>
      <c r="L5" s="106"/>
      <c r="M5" s="106"/>
      <c r="N5" s="9">
        <v>8196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>
        <v>1.0194834617127322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>
        <v>-0.03549015364639685</v>
      </c>
      <c r="F7" s="196"/>
      <c r="G7" s="196"/>
      <c r="H7" s="196"/>
      <c r="I7" s="196"/>
      <c r="J7" s="196"/>
      <c r="K7" s="196"/>
      <c r="L7" s="196"/>
      <c r="M7" s="196"/>
      <c r="N7" s="196">
        <v>-0.2719843666725884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2249</v>
      </c>
      <c r="C11" s="108">
        <v>2055</v>
      </c>
      <c r="D11" s="197">
        <v>0.09440389294403895</v>
      </c>
      <c r="E11" s="108">
        <v>4342</v>
      </c>
      <c r="F11" s="18">
        <v>4993</v>
      </c>
      <c r="G11" s="197">
        <v>-0.13038253554976964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2208</v>
      </c>
      <c r="C12" s="108">
        <v>2566</v>
      </c>
      <c r="D12" s="197">
        <v>-0.13951675759937643</v>
      </c>
      <c r="E12" s="108">
        <v>3854</v>
      </c>
      <c r="F12" s="18">
        <v>6265</v>
      </c>
      <c r="G12" s="197">
        <v>-0.3848363926576217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4457</v>
      </c>
      <c r="C13" s="108">
        <v>4621</v>
      </c>
      <c r="D13" s="197">
        <v>-0.03549015364639685</v>
      </c>
      <c r="E13" s="108">
        <v>8196</v>
      </c>
      <c r="F13" s="108">
        <v>11258</v>
      </c>
      <c r="G13" s="197">
        <v>-0.2719843666725884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/>
      <c r="G9" s="106"/>
      <c r="H9" s="106"/>
      <c r="I9" s="106"/>
      <c r="J9" s="106"/>
      <c r="K9" s="106"/>
      <c r="L9" s="106"/>
      <c r="M9" s="106"/>
      <c r="N9" s="92">
        <v>4342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>
        <v>0.09440389294403895</v>
      </c>
      <c r="F10" s="198"/>
      <c r="G10" s="198"/>
      <c r="H10" s="198"/>
      <c r="I10" s="198"/>
      <c r="J10" s="198"/>
      <c r="K10" s="198"/>
      <c r="L10" s="198"/>
      <c r="M10" s="198"/>
      <c r="N10" s="198">
        <v>-0.13038253554976964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29" t="s">
        <v>6</v>
      </c>
      <c r="B12" s="221" t="str">
        <f>'R_PTW NEW 2018vs2017'!B9:C9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2249</v>
      </c>
      <c r="C14" s="109">
        <v>2055</v>
      </c>
      <c r="D14" s="199">
        <v>0.09440389294403895</v>
      </c>
      <c r="E14" s="109">
        <v>4342</v>
      </c>
      <c r="F14" s="110">
        <v>4993</v>
      </c>
      <c r="G14" s="199">
        <v>-0.13038253554976964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8" t="s">
        <v>126</v>
      </c>
      <c r="C2" s="248"/>
      <c r="D2" s="248"/>
      <c r="E2" s="248"/>
      <c r="F2" s="248"/>
      <c r="G2" s="248"/>
      <c r="H2" s="248"/>
      <c r="I2" s="116"/>
      <c r="J2" s="248" t="s">
        <v>127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39" t="s">
        <v>58</v>
      </c>
      <c r="C3" s="242" t="s">
        <v>59</v>
      </c>
      <c r="D3" s="250" t="s">
        <v>154</v>
      </c>
      <c r="E3" s="251"/>
      <c r="F3" s="251"/>
      <c r="G3" s="251"/>
      <c r="H3" s="252"/>
      <c r="I3" s="118"/>
      <c r="J3" s="231" t="s">
        <v>60</v>
      </c>
      <c r="K3" s="234" t="s">
        <v>147</v>
      </c>
      <c r="L3" s="250" t="str">
        <f>D3</f>
        <v>January - April</v>
      </c>
      <c r="M3" s="251"/>
      <c r="N3" s="251"/>
      <c r="O3" s="251"/>
      <c r="P3" s="252"/>
      <c r="R3" s="239" t="s">
        <v>49</v>
      </c>
      <c r="S3" s="242" t="s">
        <v>59</v>
      </c>
      <c r="T3" s="250" t="str">
        <f>L3</f>
        <v>January - April</v>
      </c>
      <c r="U3" s="251"/>
      <c r="V3" s="251"/>
      <c r="W3" s="251"/>
      <c r="X3" s="252"/>
    </row>
    <row r="4" spans="2:24" ht="15" customHeight="1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2"/>
      <c r="K4" s="235"/>
      <c r="L4" s="245">
        <v>2018</v>
      </c>
      <c r="M4" s="246">
        <v>2017</v>
      </c>
      <c r="N4" s="237" t="s">
        <v>148</v>
      </c>
      <c r="O4" s="237" t="s">
        <v>149</v>
      </c>
      <c r="P4" s="237" t="s">
        <v>150</v>
      </c>
      <c r="R4" s="240"/>
      <c r="S4" s="243"/>
      <c r="T4" s="245">
        <f>L4</f>
        <v>2018</v>
      </c>
      <c r="U4" s="246">
        <f>F4</f>
        <v>2017</v>
      </c>
      <c r="V4" s="237" t="s">
        <v>63</v>
      </c>
      <c r="W4" s="237" t="s">
        <v>128</v>
      </c>
      <c r="X4" s="237" t="s">
        <v>91</v>
      </c>
    </row>
    <row r="5" spans="2:24" ht="12.75">
      <c r="B5" s="124">
        <v>1</v>
      </c>
      <c r="C5" s="125" t="s">
        <v>0</v>
      </c>
      <c r="D5" s="167">
        <v>589</v>
      </c>
      <c r="E5" s="168">
        <v>0.13565177337632428</v>
      </c>
      <c r="F5" s="279">
        <v>591</v>
      </c>
      <c r="G5" s="280">
        <v>0.11836571199679552</v>
      </c>
      <c r="H5" s="203">
        <v>-0.0033840947546531774</v>
      </c>
      <c r="I5" s="128"/>
      <c r="J5" s="233"/>
      <c r="K5" s="236"/>
      <c r="L5" s="238"/>
      <c r="M5" s="247"/>
      <c r="N5" s="238"/>
      <c r="O5" s="238"/>
      <c r="P5" s="238"/>
      <c r="R5" s="241"/>
      <c r="S5" s="244"/>
      <c r="T5" s="238"/>
      <c r="U5" s="247"/>
      <c r="V5" s="238"/>
      <c r="W5" s="238"/>
      <c r="X5" s="238"/>
    </row>
    <row r="6" spans="2:24" ht="15">
      <c r="B6" s="131">
        <v>2</v>
      </c>
      <c r="C6" s="132" t="s">
        <v>26</v>
      </c>
      <c r="D6" s="170">
        <v>580</v>
      </c>
      <c r="E6" s="171">
        <v>0.13357899585444497</v>
      </c>
      <c r="F6" s="172">
        <v>513</v>
      </c>
      <c r="G6" s="173">
        <v>0.10274384137792911</v>
      </c>
      <c r="H6" s="204">
        <v>0.13060428849902528</v>
      </c>
      <c r="I6" s="128"/>
      <c r="J6" s="129" t="s">
        <v>64</v>
      </c>
      <c r="K6" s="130" t="s">
        <v>28</v>
      </c>
      <c r="L6" s="281">
        <v>336</v>
      </c>
      <c r="M6" s="185">
        <v>394</v>
      </c>
      <c r="N6" s="85">
        <v>-0.14720812182741116</v>
      </c>
      <c r="O6" s="127"/>
      <c r="P6" s="127"/>
      <c r="R6" s="129" t="s">
        <v>50</v>
      </c>
      <c r="S6" s="130" t="s">
        <v>26</v>
      </c>
      <c r="T6" s="184">
        <v>189</v>
      </c>
      <c r="U6" s="185">
        <v>122</v>
      </c>
      <c r="V6" s="85">
        <v>0.5491803278688525</v>
      </c>
      <c r="W6" s="127"/>
      <c r="X6" s="127"/>
    </row>
    <row r="7" spans="2:24" ht="15">
      <c r="B7" s="131">
        <v>3</v>
      </c>
      <c r="C7" s="132" t="s">
        <v>27</v>
      </c>
      <c r="D7" s="170">
        <v>494</v>
      </c>
      <c r="E7" s="171">
        <v>0.11377245508982035</v>
      </c>
      <c r="F7" s="172">
        <v>549</v>
      </c>
      <c r="G7" s="173">
        <v>0.1099539355097136</v>
      </c>
      <c r="H7" s="204">
        <v>-0.10018214936247727</v>
      </c>
      <c r="I7" s="128"/>
      <c r="J7" s="135"/>
      <c r="K7" s="136" t="s">
        <v>48</v>
      </c>
      <c r="L7" s="186">
        <v>243</v>
      </c>
      <c r="M7" s="187">
        <v>650</v>
      </c>
      <c r="N7" s="86">
        <v>-0.6261538461538462</v>
      </c>
      <c r="O7" s="134"/>
      <c r="P7" s="134"/>
      <c r="R7" s="135"/>
      <c r="S7" s="136" t="s">
        <v>27</v>
      </c>
      <c r="T7" s="186">
        <v>161</v>
      </c>
      <c r="U7" s="187">
        <v>178</v>
      </c>
      <c r="V7" s="86">
        <v>-0.0955056179775281</v>
      </c>
      <c r="W7" s="134"/>
      <c r="X7" s="134"/>
    </row>
    <row r="8" spans="2:24" ht="15">
      <c r="B8" s="131">
        <v>4</v>
      </c>
      <c r="C8" s="132" t="s">
        <v>28</v>
      </c>
      <c r="D8" s="170">
        <v>336</v>
      </c>
      <c r="E8" s="171">
        <v>0.07738369415016122</v>
      </c>
      <c r="F8" s="172">
        <v>395</v>
      </c>
      <c r="G8" s="173">
        <v>0.07911075505707992</v>
      </c>
      <c r="H8" s="204">
        <v>-0.14936708860759496</v>
      </c>
      <c r="I8" s="128"/>
      <c r="J8" s="135"/>
      <c r="K8" s="136" t="s">
        <v>27</v>
      </c>
      <c r="L8" s="186">
        <v>208</v>
      </c>
      <c r="M8" s="187">
        <v>276</v>
      </c>
      <c r="N8" s="86">
        <v>-0.24637681159420288</v>
      </c>
      <c r="O8" s="134"/>
      <c r="P8" s="134"/>
      <c r="R8" s="135"/>
      <c r="S8" s="136" t="s">
        <v>34</v>
      </c>
      <c r="T8" s="186">
        <v>86</v>
      </c>
      <c r="U8" s="187">
        <v>100</v>
      </c>
      <c r="V8" s="86">
        <v>-0.14</v>
      </c>
      <c r="W8" s="134"/>
      <c r="X8" s="134"/>
    </row>
    <row r="9" spans="2:24" ht="12.75">
      <c r="B9" s="131">
        <v>5</v>
      </c>
      <c r="C9" s="132" t="s">
        <v>33</v>
      </c>
      <c r="D9" s="170">
        <v>301</v>
      </c>
      <c r="E9" s="171">
        <v>0.06932289267618609</v>
      </c>
      <c r="F9" s="172">
        <v>206</v>
      </c>
      <c r="G9" s="173">
        <v>0.041257760865211296</v>
      </c>
      <c r="H9" s="204">
        <v>0.46116504854368934</v>
      </c>
      <c r="I9" s="128"/>
      <c r="J9" s="129"/>
      <c r="K9" s="129" t="s">
        <v>143</v>
      </c>
      <c r="L9" s="137">
        <v>874</v>
      </c>
      <c r="M9" s="137">
        <v>1244</v>
      </c>
      <c r="N9" s="87">
        <v>-0.297427652733119</v>
      </c>
      <c r="O9" s="200"/>
      <c r="P9" s="200"/>
      <c r="R9" s="129"/>
      <c r="S9" s="129" t="s">
        <v>143</v>
      </c>
      <c r="T9" s="137">
        <v>335</v>
      </c>
      <c r="U9" s="137">
        <v>543</v>
      </c>
      <c r="V9" s="87">
        <v>-0.3830570902394107</v>
      </c>
      <c r="W9" s="200"/>
      <c r="X9" s="200"/>
    </row>
    <row r="10" spans="2:24" ht="12.75">
      <c r="B10" s="131">
        <v>6</v>
      </c>
      <c r="C10" s="132" t="s">
        <v>32</v>
      </c>
      <c r="D10" s="170">
        <v>261</v>
      </c>
      <c r="E10" s="171">
        <v>0.06011054813450023</v>
      </c>
      <c r="F10" s="172">
        <v>217</v>
      </c>
      <c r="G10" s="173">
        <v>0.04346084518325656</v>
      </c>
      <c r="H10" s="204">
        <v>0.20276497695852536</v>
      </c>
      <c r="I10" s="128"/>
      <c r="J10" s="138" t="s">
        <v>70</v>
      </c>
      <c r="K10" s="139"/>
      <c r="L10" s="140">
        <v>1661</v>
      </c>
      <c r="M10" s="140">
        <v>2564</v>
      </c>
      <c r="N10" s="142">
        <v>-0.3521840873634945</v>
      </c>
      <c r="O10" s="164">
        <v>0.3825426070935053</v>
      </c>
      <c r="P10" s="164">
        <v>0.513518926497096</v>
      </c>
      <c r="R10" s="138" t="s">
        <v>79</v>
      </c>
      <c r="S10" s="139"/>
      <c r="T10" s="140">
        <v>771</v>
      </c>
      <c r="U10" s="140">
        <v>943</v>
      </c>
      <c r="V10" s="142">
        <v>-0.18239660657476142</v>
      </c>
      <c r="W10" s="164">
        <v>0.17756794104099494</v>
      </c>
      <c r="X10" s="164">
        <v>0.18886441017424394</v>
      </c>
    </row>
    <row r="11" spans="2:24" ht="15">
      <c r="B11" s="131">
        <v>7</v>
      </c>
      <c r="C11" s="132" t="s">
        <v>48</v>
      </c>
      <c r="D11" s="170">
        <v>257</v>
      </c>
      <c r="E11" s="171">
        <v>0.059189313680331646</v>
      </c>
      <c r="F11" s="172">
        <v>666</v>
      </c>
      <c r="G11" s="173">
        <v>0.1333867414380132</v>
      </c>
      <c r="H11" s="204">
        <v>-0.6141141141141141</v>
      </c>
      <c r="I11" s="128"/>
      <c r="J11" s="129" t="s">
        <v>65</v>
      </c>
      <c r="K11" s="130" t="s">
        <v>33</v>
      </c>
      <c r="L11" s="281">
        <v>36</v>
      </c>
      <c r="M11" s="185">
        <v>22</v>
      </c>
      <c r="N11" s="85">
        <v>0.6363636363636365</v>
      </c>
      <c r="O11" s="127"/>
      <c r="P11" s="127"/>
      <c r="R11" s="129" t="s">
        <v>51</v>
      </c>
      <c r="S11" s="136" t="s">
        <v>28</v>
      </c>
      <c r="T11" s="184">
        <v>120</v>
      </c>
      <c r="U11" s="185">
        <v>44</v>
      </c>
      <c r="V11" s="85">
        <v>1.727272727272727</v>
      </c>
      <c r="W11" s="127"/>
      <c r="X11" s="127"/>
    </row>
    <row r="12" spans="2:24" ht="15">
      <c r="B12" s="131">
        <v>8</v>
      </c>
      <c r="C12" s="132" t="s">
        <v>31</v>
      </c>
      <c r="D12" s="170">
        <v>229</v>
      </c>
      <c r="E12" s="171">
        <v>0.052740672501151546</v>
      </c>
      <c r="F12" s="172">
        <v>271</v>
      </c>
      <c r="G12" s="173">
        <v>0.054275986380933304</v>
      </c>
      <c r="H12" s="204">
        <v>-0.15498154981549817</v>
      </c>
      <c r="I12" s="128"/>
      <c r="J12" s="135"/>
      <c r="K12" s="136" t="s">
        <v>27</v>
      </c>
      <c r="L12" s="186">
        <v>29</v>
      </c>
      <c r="M12" s="187">
        <v>38</v>
      </c>
      <c r="N12" s="86">
        <v>-0.23684210526315785</v>
      </c>
      <c r="O12" s="134"/>
      <c r="P12" s="134"/>
      <c r="R12" s="135"/>
      <c r="S12" s="136" t="s">
        <v>32</v>
      </c>
      <c r="T12" s="186">
        <v>86</v>
      </c>
      <c r="U12" s="187">
        <v>86</v>
      </c>
      <c r="V12" s="86">
        <v>0</v>
      </c>
      <c r="W12" s="134"/>
      <c r="X12" s="134"/>
    </row>
    <row r="13" spans="2:24" ht="15">
      <c r="B13" s="131">
        <v>9</v>
      </c>
      <c r="C13" s="132" t="s">
        <v>29</v>
      </c>
      <c r="D13" s="170">
        <v>161</v>
      </c>
      <c r="E13" s="171">
        <v>0.03707968678028558</v>
      </c>
      <c r="F13" s="172">
        <v>194</v>
      </c>
      <c r="G13" s="173">
        <v>0.038854396154616465</v>
      </c>
      <c r="H13" s="204">
        <v>-0.1701030927835051</v>
      </c>
      <c r="I13" s="128"/>
      <c r="J13" s="135"/>
      <c r="K13" s="136" t="s">
        <v>88</v>
      </c>
      <c r="L13" s="186">
        <v>15</v>
      </c>
      <c r="M13" s="187">
        <v>13</v>
      </c>
      <c r="N13" s="86">
        <v>0.15384615384615374</v>
      </c>
      <c r="O13" s="134"/>
      <c r="P13" s="134"/>
      <c r="R13" s="135"/>
      <c r="S13" s="136" t="s">
        <v>48</v>
      </c>
      <c r="T13" s="186">
        <v>60</v>
      </c>
      <c r="U13" s="187">
        <v>123</v>
      </c>
      <c r="V13" s="86">
        <v>-0.5121951219512195</v>
      </c>
      <c r="W13" s="134"/>
      <c r="X13" s="134"/>
    </row>
    <row r="14" spans="2:24" ht="12.75">
      <c r="B14" s="131">
        <v>10</v>
      </c>
      <c r="C14" s="132" t="s">
        <v>142</v>
      </c>
      <c r="D14" s="170">
        <v>120</v>
      </c>
      <c r="E14" s="171">
        <v>0.027637033625057577</v>
      </c>
      <c r="F14" s="172">
        <v>91</v>
      </c>
      <c r="G14" s="173">
        <v>0.018225515722010813</v>
      </c>
      <c r="H14" s="204">
        <v>0.31868131868131866</v>
      </c>
      <c r="I14" s="128"/>
      <c r="J14" s="143"/>
      <c r="K14" s="129" t="s">
        <v>143</v>
      </c>
      <c r="L14" s="137">
        <v>28</v>
      </c>
      <c r="M14" s="137">
        <v>90</v>
      </c>
      <c r="N14" s="87">
        <v>-0.6888888888888889</v>
      </c>
      <c r="O14" s="200"/>
      <c r="P14" s="200"/>
      <c r="R14" s="143"/>
      <c r="S14" s="129" t="s">
        <v>143</v>
      </c>
      <c r="T14" s="137">
        <v>121</v>
      </c>
      <c r="U14" s="137">
        <v>183</v>
      </c>
      <c r="V14" s="87">
        <v>-0.3387978142076503</v>
      </c>
      <c r="W14" s="200"/>
      <c r="X14" s="200"/>
    </row>
    <row r="15" spans="2:24" ht="12.75">
      <c r="B15" s="256" t="s">
        <v>77</v>
      </c>
      <c r="C15" s="257"/>
      <c r="D15" s="144">
        <v>3328</v>
      </c>
      <c r="E15" s="145">
        <v>0.7664670658682635</v>
      </c>
      <c r="F15" s="144">
        <v>3693</v>
      </c>
      <c r="G15" s="145">
        <v>0.7396354896855598</v>
      </c>
      <c r="H15" s="147">
        <v>-0.09883563498510695</v>
      </c>
      <c r="I15" s="128"/>
      <c r="J15" s="138" t="s">
        <v>71</v>
      </c>
      <c r="K15" s="139"/>
      <c r="L15" s="140">
        <v>108</v>
      </c>
      <c r="M15" s="140">
        <v>163</v>
      </c>
      <c r="N15" s="142">
        <v>-0.33742331288343563</v>
      </c>
      <c r="O15" s="164">
        <v>0.02487333026255182</v>
      </c>
      <c r="P15" s="164">
        <v>0.03264570398557981</v>
      </c>
      <c r="R15" s="138" t="s">
        <v>80</v>
      </c>
      <c r="S15" s="139"/>
      <c r="T15" s="140">
        <v>387</v>
      </c>
      <c r="U15" s="140">
        <v>436</v>
      </c>
      <c r="V15" s="142">
        <v>-0.11238532110091748</v>
      </c>
      <c r="W15" s="164">
        <v>0.08912943344081069</v>
      </c>
      <c r="X15" s="164">
        <v>0.08732225115161225</v>
      </c>
    </row>
    <row r="16" spans="2:24" ht="15">
      <c r="B16" s="258" t="s">
        <v>78</v>
      </c>
      <c r="C16" s="258"/>
      <c r="D16" s="148">
        <v>1014</v>
      </c>
      <c r="E16" s="145">
        <v>0.23353293413173654</v>
      </c>
      <c r="F16" s="148">
        <v>1300</v>
      </c>
      <c r="G16" s="145">
        <v>0.2603645103144402</v>
      </c>
      <c r="H16" s="149">
        <v>-0.21999999999999997</v>
      </c>
      <c r="I16" s="128"/>
      <c r="J16" s="129" t="s">
        <v>66</v>
      </c>
      <c r="K16" s="130" t="s">
        <v>33</v>
      </c>
      <c r="L16" s="281">
        <v>123</v>
      </c>
      <c r="M16" s="185">
        <v>83</v>
      </c>
      <c r="N16" s="85">
        <v>0.4819277108433735</v>
      </c>
      <c r="O16" s="127"/>
      <c r="P16" s="127"/>
      <c r="R16" s="129" t="s">
        <v>52</v>
      </c>
      <c r="S16" s="130" t="s">
        <v>26</v>
      </c>
      <c r="T16" s="184">
        <v>283</v>
      </c>
      <c r="U16" s="185">
        <v>273</v>
      </c>
      <c r="V16" s="85">
        <v>0.03663003663003672</v>
      </c>
      <c r="W16" s="127"/>
      <c r="X16" s="127"/>
    </row>
    <row r="17" spans="2:24" ht="15">
      <c r="B17" s="259" t="s">
        <v>76</v>
      </c>
      <c r="C17" s="259"/>
      <c r="D17" s="212">
        <v>4342</v>
      </c>
      <c r="E17" s="165">
        <v>1</v>
      </c>
      <c r="F17" s="212">
        <v>4993</v>
      </c>
      <c r="G17" s="166">
        <v>0.9999999999999999</v>
      </c>
      <c r="H17" s="207">
        <v>-0.13038253554976964</v>
      </c>
      <c r="I17" s="128"/>
      <c r="J17" s="135"/>
      <c r="K17" s="136" t="s">
        <v>27</v>
      </c>
      <c r="L17" s="186">
        <v>65</v>
      </c>
      <c r="M17" s="187">
        <v>26</v>
      </c>
      <c r="N17" s="86">
        <v>1.5</v>
      </c>
      <c r="O17" s="134"/>
      <c r="P17" s="134"/>
      <c r="R17" s="135"/>
      <c r="S17" s="136" t="s">
        <v>28</v>
      </c>
      <c r="T17" s="186">
        <v>186</v>
      </c>
      <c r="U17" s="187">
        <v>315</v>
      </c>
      <c r="V17" s="86">
        <v>-0.4095238095238095</v>
      </c>
      <c r="W17" s="134"/>
      <c r="X17" s="134"/>
    </row>
    <row r="18" spans="2:24" ht="15">
      <c r="B18" s="260" t="s">
        <v>101</v>
      </c>
      <c r="C18" s="260"/>
      <c r="D18" s="260"/>
      <c r="E18" s="260"/>
      <c r="F18" s="260"/>
      <c r="G18" s="260"/>
      <c r="H18" s="260"/>
      <c r="I18" s="128"/>
      <c r="J18" s="135"/>
      <c r="K18" s="136" t="s">
        <v>26</v>
      </c>
      <c r="L18" s="186">
        <v>58</v>
      </c>
      <c r="M18" s="187">
        <v>23</v>
      </c>
      <c r="N18" s="86">
        <v>1.5217391304347827</v>
      </c>
      <c r="O18" s="134"/>
      <c r="P18" s="134"/>
      <c r="R18" s="135"/>
      <c r="S18" s="136" t="s">
        <v>48</v>
      </c>
      <c r="T18" s="186">
        <v>147</v>
      </c>
      <c r="U18" s="187">
        <v>457</v>
      </c>
      <c r="V18" s="86">
        <v>-0.6783369803063457</v>
      </c>
      <c r="W18" s="134"/>
      <c r="X18" s="134"/>
    </row>
    <row r="19" spans="2:24" ht="12.75" customHeight="1">
      <c r="B19" s="253" t="s">
        <v>45</v>
      </c>
      <c r="C19" s="253"/>
      <c r="D19" s="253"/>
      <c r="E19" s="253"/>
      <c r="F19" s="253"/>
      <c r="G19" s="253"/>
      <c r="H19" s="253"/>
      <c r="I19" s="128"/>
      <c r="J19" s="143"/>
      <c r="K19" s="188" t="s">
        <v>143</v>
      </c>
      <c r="L19" s="137">
        <v>276</v>
      </c>
      <c r="M19" s="137">
        <v>148</v>
      </c>
      <c r="N19" s="87">
        <v>0.8648648648648649</v>
      </c>
      <c r="O19" s="200"/>
      <c r="P19" s="200"/>
      <c r="R19" s="143"/>
      <c r="S19" s="188" t="s">
        <v>143</v>
      </c>
      <c r="T19" s="137">
        <v>853</v>
      </c>
      <c r="U19" s="137">
        <v>936</v>
      </c>
      <c r="V19" s="87">
        <v>-0.0886752136752137</v>
      </c>
      <c r="W19" s="200"/>
      <c r="X19" s="200"/>
    </row>
    <row r="20" spans="2:24" ht="12.75">
      <c r="B20" s="253"/>
      <c r="C20" s="253"/>
      <c r="D20" s="253"/>
      <c r="E20" s="253"/>
      <c r="F20" s="253"/>
      <c r="G20" s="253"/>
      <c r="H20" s="253"/>
      <c r="I20" s="128"/>
      <c r="J20" s="150" t="s">
        <v>72</v>
      </c>
      <c r="K20" s="151"/>
      <c r="L20" s="140">
        <v>522</v>
      </c>
      <c r="M20" s="140">
        <v>280</v>
      </c>
      <c r="N20" s="142">
        <v>0.8642857142857143</v>
      </c>
      <c r="O20" s="164">
        <v>0.12022109626900046</v>
      </c>
      <c r="P20" s="164">
        <v>0.05607850991387943</v>
      </c>
      <c r="R20" s="138" t="s">
        <v>81</v>
      </c>
      <c r="S20" s="152"/>
      <c r="T20" s="140">
        <v>1469</v>
      </c>
      <c r="U20" s="140">
        <v>1981</v>
      </c>
      <c r="V20" s="142">
        <v>-0.2584553255931348</v>
      </c>
      <c r="W20" s="164">
        <v>0.3383233532934132</v>
      </c>
      <c r="X20" s="164">
        <v>0.396755457640697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163</v>
      </c>
      <c r="M21" s="185">
        <v>155</v>
      </c>
      <c r="N21" s="85">
        <v>0.05161290322580636</v>
      </c>
      <c r="O21" s="127"/>
      <c r="P21" s="127"/>
      <c r="R21" s="135" t="s">
        <v>53</v>
      </c>
      <c r="S21" s="130" t="s">
        <v>31</v>
      </c>
      <c r="T21" s="126">
        <v>19</v>
      </c>
      <c r="U21" s="185">
        <v>21</v>
      </c>
      <c r="V21" s="85">
        <v>-0.09523809523809523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93</v>
      </c>
      <c r="M22" s="187">
        <v>56</v>
      </c>
      <c r="N22" s="86">
        <v>0.6607142857142858</v>
      </c>
      <c r="O22" s="134"/>
      <c r="P22" s="134"/>
      <c r="R22" s="135"/>
      <c r="S22" s="136" t="s">
        <v>27</v>
      </c>
      <c r="T22" s="133">
        <v>5</v>
      </c>
      <c r="U22" s="187">
        <v>5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6">
        <v>91</v>
      </c>
      <c r="M23" s="187">
        <v>92</v>
      </c>
      <c r="N23" s="86">
        <v>-0.010869565217391353</v>
      </c>
      <c r="O23" s="134"/>
      <c r="P23" s="134"/>
      <c r="R23" s="135"/>
      <c r="S23" s="136" t="s">
        <v>29</v>
      </c>
      <c r="T23" s="133">
        <v>2</v>
      </c>
      <c r="U23" s="187">
        <v>16</v>
      </c>
      <c r="V23" s="86">
        <v>-0.875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158</v>
      </c>
      <c r="M24" s="137">
        <v>174</v>
      </c>
      <c r="N24" s="87">
        <v>-0.09195402298850575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505</v>
      </c>
      <c r="M25" s="140">
        <v>477</v>
      </c>
      <c r="N25" s="142">
        <v>0.05870020964360578</v>
      </c>
      <c r="O25" s="164">
        <v>0.11630584983878398</v>
      </c>
      <c r="P25" s="164">
        <v>0.0955337472461446</v>
      </c>
      <c r="R25" s="138" t="s">
        <v>82</v>
      </c>
      <c r="S25" s="151"/>
      <c r="T25" s="140">
        <v>26</v>
      </c>
      <c r="U25" s="140">
        <v>42</v>
      </c>
      <c r="V25" s="142">
        <v>-0.38095238095238093</v>
      </c>
      <c r="W25" s="164">
        <v>0.005988023952095809</v>
      </c>
      <c r="X25" s="164">
        <v>0.008411776487081914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518</v>
      </c>
      <c r="M26" s="185">
        <v>566</v>
      </c>
      <c r="N26" s="85">
        <v>-0.0848056537102474</v>
      </c>
      <c r="O26" s="127"/>
      <c r="P26" s="127"/>
      <c r="R26" s="157" t="s">
        <v>54</v>
      </c>
      <c r="S26" s="130" t="s">
        <v>27</v>
      </c>
      <c r="T26" s="184">
        <v>37</v>
      </c>
      <c r="U26" s="185">
        <v>53</v>
      </c>
      <c r="V26" s="86">
        <v>-0.30188679245283023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231</v>
      </c>
      <c r="M27" s="187">
        <v>186</v>
      </c>
      <c r="N27" s="86">
        <v>0.24193548387096775</v>
      </c>
      <c r="O27" s="134"/>
      <c r="P27" s="134"/>
      <c r="R27" s="135"/>
      <c r="S27" s="136" t="s">
        <v>26</v>
      </c>
      <c r="T27" s="186">
        <v>34</v>
      </c>
      <c r="U27" s="187">
        <v>35</v>
      </c>
      <c r="V27" s="86">
        <v>-0.02857142857142858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157</v>
      </c>
      <c r="M28" s="187">
        <v>154</v>
      </c>
      <c r="N28" s="86">
        <v>0.01948051948051943</v>
      </c>
      <c r="O28" s="134"/>
      <c r="P28" s="134"/>
      <c r="R28" s="135"/>
      <c r="S28" s="136" t="s">
        <v>31</v>
      </c>
      <c r="T28" s="186">
        <v>32</v>
      </c>
      <c r="U28" s="187">
        <v>25</v>
      </c>
      <c r="V28" s="86">
        <v>0.28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624</v>
      </c>
      <c r="M29" s="137">
        <v>602</v>
      </c>
      <c r="N29" s="87">
        <v>0.03654485049833878</v>
      </c>
      <c r="O29" s="200"/>
      <c r="P29" s="200"/>
      <c r="R29" s="143"/>
      <c r="S29" s="129" t="s">
        <v>143</v>
      </c>
      <c r="T29" s="137">
        <v>79</v>
      </c>
      <c r="U29" s="137">
        <v>54</v>
      </c>
      <c r="V29" s="87">
        <v>0.462962962962963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1530</v>
      </c>
      <c r="M30" s="140">
        <v>1508</v>
      </c>
      <c r="N30" s="142">
        <v>0.01458885941644561</v>
      </c>
      <c r="O30" s="164">
        <v>0.3523721787194841</v>
      </c>
      <c r="P30" s="164">
        <v>0.30202283196475066</v>
      </c>
      <c r="R30" s="138" t="s">
        <v>83</v>
      </c>
      <c r="S30" s="139"/>
      <c r="T30" s="140">
        <v>182</v>
      </c>
      <c r="U30" s="140">
        <v>167</v>
      </c>
      <c r="V30" s="142">
        <v>0.08982035928143706</v>
      </c>
      <c r="W30" s="164">
        <v>0.041916167664670656</v>
      </c>
      <c r="X30" s="164">
        <v>0.03344682555577809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16</v>
      </c>
      <c r="M31" s="140">
        <v>1</v>
      </c>
      <c r="N31" s="142">
        <v>15</v>
      </c>
      <c r="O31" s="164">
        <v>0.0036849378166743437</v>
      </c>
      <c r="P31" s="164">
        <v>0.0002002803925495694</v>
      </c>
      <c r="R31" s="129" t="s">
        <v>55</v>
      </c>
      <c r="S31" s="130" t="s">
        <v>0</v>
      </c>
      <c r="T31" s="184">
        <v>122</v>
      </c>
      <c r="U31" s="185">
        <v>110</v>
      </c>
      <c r="V31" s="85">
        <v>0.10909090909090913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4" t="s">
        <v>76</v>
      </c>
      <c r="K32" s="255"/>
      <c r="L32" s="161">
        <v>4342</v>
      </c>
      <c r="M32" s="161">
        <v>4993</v>
      </c>
      <c r="N32" s="149">
        <v>-0.13038253554976964</v>
      </c>
      <c r="O32" s="162">
        <v>1</v>
      </c>
      <c r="P32" s="162">
        <v>1</v>
      </c>
      <c r="R32" s="135"/>
      <c r="S32" s="136" t="s">
        <v>32</v>
      </c>
      <c r="T32" s="186">
        <v>85</v>
      </c>
      <c r="U32" s="187">
        <v>35</v>
      </c>
      <c r="V32" s="86">
        <v>1.4285714285714284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6">
        <v>55</v>
      </c>
      <c r="U33" s="187">
        <v>42</v>
      </c>
      <c r="V33" s="86">
        <v>0.30952380952380953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107</v>
      </c>
      <c r="U34" s="137">
        <v>165</v>
      </c>
      <c r="V34" s="87">
        <v>-0.35151515151515156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369</v>
      </c>
      <c r="U35" s="140">
        <v>352</v>
      </c>
      <c r="V35" s="142">
        <v>0.048295454545454586</v>
      </c>
      <c r="W35" s="164">
        <v>0.08498387839705204</v>
      </c>
      <c r="X35" s="164">
        <v>0.07049869817744843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309</v>
      </c>
      <c r="U36" s="185">
        <v>335</v>
      </c>
      <c r="V36" s="85">
        <v>-0.07761194029850749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185</v>
      </c>
      <c r="U37" s="187">
        <v>132</v>
      </c>
      <c r="V37" s="86">
        <v>0.4015151515151516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138</v>
      </c>
      <c r="U38" s="187">
        <v>166</v>
      </c>
      <c r="V38" s="86">
        <v>-0.1686746987951807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357</v>
      </c>
      <c r="U39" s="137">
        <v>322</v>
      </c>
      <c r="V39" s="87">
        <v>0.10869565217391308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989</v>
      </c>
      <c r="U40" s="140">
        <v>955</v>
      </c>
      <c r="V40" s="142">
        <v>0.03560209424083771</v>
      </c>
      <c r="W40" s="164">
        <v>0.22777521879318285</v>
      </c>
      <c r="X40" s="164">
        <v>0.1912677748848388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33</v>
      </c>
      <c r="U41" s="185">
        <v>16</v>
      </c>
      <c r="V41" s="85">
        <v>1.0625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25</v>
      </c>
      <c r="U42" s="187">
        <v>24</v>
      </c>
      <c r="V42" s="86">
        <v>0.04166666666666674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155</v>
      </c>
      <c r="T43" s="133">
        <v>12</v>
      </c>
      <c r="U43" s="187">
        <v>8</v>
      </c>
      <c r="V43" s="86">
        <v>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30</v>
      </c>
      <c r="U44" s="137">
        <v>37</v>
      </c>
      <c r="V44" s="87">
        <v>-0.18918918918918914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100</v>
      </c>
      <c r="U45" s="140">
        <v>85</v>
      </c>
      <c r="V45" s="142">
        <v>0.17647058823529416</v>
      </c>
      <c r="W45" s="164">
        <v>0.023030861354214647</v>
      </c>
      <c r="X45" s="164">
        <v>0.017023833366713398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49</v>
      </c>
      <c r="U46" s="140">
        <v>32</v>
      </c>
      <c r="V46" s="142">
        <v>0.53125</v>
      </c>
      <c r="W46" s="164">
        <v>0.011285122063565177</v>
      </c>
      <c r="X46" s="164">
        <v>0.006408972561586221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4" t="s">
        <v>76</v>
      </c>
      <c r="S47" s="255"/>
      <c r="T47" s="140">
        <v>4342</v>
      </c>
      <c r="U47" s="140">
        <v>4993</v>
      </c>
      <c r="V47" s="142">
        <v>-0.13038253554976964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/>
      <c r="G9" s="106"/>
      <c r="H9" s="106"/>
      <c r="I9" s="106"/>
      <c r="J9" s="106"/>
      <c r="K9" s="106"/>
      <c r="L9" s="106"/>
      <c r="M9" s="106"/>
      <c r="N9" s="9">
        <v>3854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/>
      <c r="G10" s="111"/>
      <c r="H10" s="111"/>
      <c r="I10" s="111"/>
      <c r="J10" s="111"/>
      <c r="K10" s="111"/>
      <c r="L10" s="111"/>
      <c r="M10" s="111"/>
      <c r="N10" s="201">
        <v>-0.3848363926576217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29" t="s">
        <v>6</v>
      </c>
      <c r="B12" s="221" t="str">
        <f>'R_MC NEW 2018vs2017'!B12:C12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2208</v>
      </c>
      <c r="C14" s="109">
        <v>2566</v>
      </c>
      <c r="D14" s="199">
        <v>-0.13951675759937643</v>
      </c>
      <c r="E14" s="109">
        <v>3854</v>
      </c>
      <c r="F14" s="110">
        <v>6265</v>
      </c>
      <c r="G14" s="199">
        <v>-0.3848363926576217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8" t="s">
        <v>141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39" t="s">
        <v>58</v>
      </c>
      <c r="C3" s="242" t="s">
        <v>59</v>
      </c>
      <c r="D3" s="250" t="str">
        <f>'R_MC 2018 rankings'!D3:H3</f>
        <v>January - April</v>
      </c>
      <c r="E3" s="251"/>
      <c r="F3" s="251"/>
      <c r="G3" s="251"/>
      <c r="H3" s="252"/>
      <c r="I3" s="76"/>
      <c r="J3" s="77"/>
      <c r="K3" s="77"/>
      <c r="L3" s="78"/>
      <c r="M3" s="79"/>
      <c r="N3" s="79"/>
      <c r="O3" s="79"/>
      <c r="P3" s="79"/>
    </row>
    <row r="4" spans="2:16" ht="12.75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1067</v>
      </c>
      <c r="E5" s="168">
        <v>0.27685521536066426</v>
      </c>
      <c r="F5" s="214">
        <v>2179</v>
      </c>
      <c r="G5" s="169">
        <v>0.34780526735834</v>
      </c>
      <c r="H5" s="203">
        <v>-0.510325837540156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403</v>
      </c>
      <c r="E6" s="171">
        <v>0.10456668396471198</v>
      </c>
      <c r="F6" s="215">
        <v>1189</v>
      </c>
      <c r="G6" s="173">
        <v>0.18978451715881883</v>
      </c>
      <c r="H6" s="204">
        <v>-0.6610597140454163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339</v>
      </c>
      <c r="E7" s="171">
        <v>0.08796056045666839</v>
      </c>
      <c r="F7" s="215">
        <v>692</v>
      </c>
      <c r="G7" s="173">
        <v>0.11045490822027135</v>
      </c>
      <c r="H7" s="204">
        <v>-0.5101156069364161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102</v>
      </c>
      <c r="D8" s="215">
        <v>330</v>
      </c>
      <c r="E8" s="171">
        <v>0.08562532433834977</v>
      </c>
      <c r="F8" s="215">
        <v>394</v>
      </c>
      <c r="G8" s="173">
        <v>0.06288906624102154</v>
      </c>
      <c r="H8" s="204">
        <v>-0.1624365482233503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35</v>
      </c>
      <c r="D9" s="215">
        <v>279</v>
      </c>
      <c r="E9" s="171">
        <v>0.07239231966787753</v>
      </c>
      <c r="F9" s="215">
        <v>413</v>
      </c>
      <c r="G9" s="173">
        <v>0.0659217877094972</v>
      </c>
      <c r="H9" s="204">
        <v>-0.32445520581113807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151</v>
      </c>
      <c r="D10" s="215">
        <v>203</v>
      </c>
      <c r="E10" s="171">
        <v>0.05267254800207576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34</v>
      </c>
      <c r="D11" s="215">
        <v>199</v>
      </c>
      <c r="E11" s="171">
        <v>0.05163466528282304</v>
      </c>
      <c r="F11" s="215">
        <v>170</v>
      </c>
      <c r="G11" s="173">
        <v>0.02713487629688747</v>
      </c>
      <c r="H11" s="204">
        <v>0.1705882352941177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89</v>
      </c>
      <c r="D12" s="215">
        <v>141</v>
      </c>
      <c r="E12" s="171">
        <v>0.036585365853658534</v>
      </c>
      <c r="F12" s="215">
        <v>190</v>
      </c>
      <c r="G12" s="173">
        <v>0.030327214684756583</v>
      </c>
      <c r="H12" s="204">
        <v>-0.2578947368421053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152</v>
      </c>
      <c r="D13" s="215">
        <v>118</v>
      </c>
      <c r="E13" s="171">
        <v>0.03061754021795537</v>
      </c>
      <c r="F13" s="215">
        <v>34</v>
      </c>
      <c r="G13" s="173">
        <v>0.005426975259377494</v>
      </c>
      <c r="H13" s="204">
        <v>2.4705882352941178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156</v>
      </c>
      <c r="D14" s="215">
        <v>100</v>
      </c>
      <c r="E14" s="171">
        <v>0.02594706798131811</v>
      </c>
      <c r="F14" s="215">
        <v>1</v>
      </c>
      <c r="G14" s="173">
        <v>0.0001596169193934557</v>
      </c>
      <c r="H14" s="204">
        <v>99</v>
      </c>
      <c r="I14" s="79"/>
      <c r="J14" s="82"/>
      <c r="K14" s="82"/>
      <c r="L14" s="82"/>
      <c r="N14" s="79"/>
      <c r="O14" s="79"/>
      <c r="P14" s="79"/>
    </row>
    <row r="15" spans="2:16" ht="12.75">
      <c r="B15" s="256" t="s">
        <v>77</v>
      </c>
      <c r="C15" s="257"/>
      <c r="D15" s="144">
        <v>3179</v>
      </c>
      <c r="E15" s="145">
        <v>0.8248572911261027</v>
      </c>
      <c r="F15" s="146">
        <v>5262</v>
      </c>
      <c r="G15" s="145">
        <v>0.8399042298483641</v>
      </c>
      <c r="H15" s="147">
        <v>-0.3958570885594831</v>
      </c>
      <c r="I15" s="80"/>
      <c r="J15" s="80"/>
      <c r="K15" s="80"/>
      <c r="N15" s="79"/>
      <c r="O15" s="79"/>
      <c r="P15" s="79"/>
    </row>
    <row r="16" spans="2:16" ht="12.75">
      <c r="B16" s="258" t="s">
        <v>78</v>
      </c>
      <c r="C16" s="258"/>
      <c r="D16" s="148">
        <v>675</v>
      </c>
      <c r="E16" s="145">
        <v>0.17514270887389724</v>
      </c>
      <c r="F16" s="148">
        <v>1003</v>
      </c>
      <c r="G16" s="145">
        <v>0.16009577015163606</v>
      </c>
      <c r="H16" s="149">
        <v>-0.3270189431704885</v>
      </c>
      <c r="I16" s="80"/>
      <c r="J16" s="80"/>
      <c r="K16" s="80"/>
      <c r="N16" s="79"/>
      <c r="O16" s="79"/>
      <c r="P16" s="79"/>
    </row>
    <row r="17" spans="2:11" ht="12.75" customHeight="1">
      <c r="B17" s="259" t="s">
        <v>76</v>
      </c>
      <c r="C17" s="259"/>
      <c r="D17" s="212">
        <v>3854</v>
      </c>
      <c r="E17" s="165">
        <v>0.9999999999999994</v>
      </c>
      <c r="F17" s="212">
        <v>6265</v>
      </c>
      <c r="G17" s="166">
        <v>1.0000000000000004</v>
      </c>
      <c r="H17" s="207">
        <v>-0.3848363926576217</v>
      </c>
      <c r="I17" s="80"/>
      <c r="J17" s="80"/>
      <c r="K17" s="80"/>
    </row>
    <row r="18" spans="2:11" ht="12.75">
      <c r="B18" s="260" t="s">
        <v>101</v>
      </c>
      <c r="C18" s="260"/>
      <c r="D18" s="260"/>
      <c r="E18" s="260"/>
      <c r="F18" s="260"/>
      <c r="G18" s="260"/>
      <c r="H18" s="260"/>
      <c r="I18" s="80"/>
      <c r="J18" s="80"/>
      <c r="K18" s="80"/>
    </row>
    <row r="19" spans="2:11" ht="12.75">
      <c r="B19" s="253" t="s">
        <v>45</v>
      </c>
      <c r="C19" s="253"/>
      <c r="D19" s="253"/>
      <c r="E19" s="253"/>
      <c r="F19" s="253"/>
      <c r="G19" s="253"/>
      <c r="H19" s="253"/>
      <c r="I19" s="80"/>
      <c r="J19" s="80"/>
      <c r="K19" s="80"/>
    </row>
    <row r="20" spans="2:11" ht="12.75">
      <c r="B20" s="253"/>
      <c r="C20" s="253"/>
      <c r="D20" s="253"/>
      <c r="E20" s="253"/>
      <c r="F20" s="253"/>
      <c r="G20" s="253"/>
      <c r="H20" s="253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6" operator="equal">
      <formula>0</formula>
    </cfRule>
  </conditionalFormatting>
  <conditionalFormatting sqref="H15:H16">
    <cfRule type="cellIs" priority="3" dxfId="4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/>
      <c r="G3" s="3"/>
      <c r="H3" s="3"/>
      <c r="I3" s="3"/>
      <c r="J3" s="3"/>
      <c r="K3" s="3"/>
      <c r="L3" s="3"/>
      <c r="M3" s="3"/>
      <c r="N3" s="4">
        <v>20669</v>
      </c>
      <c r="O3" s="194">
        <v>0.8997475187184398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/>
      <c r="G4" s="3"/>
      <c r="H4" s="3"/>
      <c r="I4" s="3"/>
      <c r="J4" s="3"/>
      <c r="K4" s="3"/>
      <c r="L4" s="3"/>
      <c r="M4" s="3"/>
      <c r="N4" s="4">
        <v>2303</v>
      </c>
      <c r="O4" s="194">
        <v>0.10025248128156015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/>
      <c r="G5" s="106"/>
      <c r="H5" s="106"/>
      <c r="I5" s="106"/>
      <c r="J5" s="106"/>
      <c r="K5" s="106"/>
      <c r="L5" s="106"/>
      <c r="M5" s="106"/>
      <c r="N5" s="9">
        <v>22972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>
        <v>0.7717580161111988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>
        <v>0.3780098280098281</v>
      </c>
      <c r="F7" s="196"/>
      <c r="G7" s="196"/>
      <c r="H7" s="196"/>
      <c r="I7" s="196"/>
      <c r="J7" s="196"/>
      <c r="K7" s="196"/>
      <c r="L7" s="196"/>
      <c r="M7" s="196"/>
      <c r="N7" s="196">
        <v>0.04437170394617196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10189</v>
      </c>
      <c r="C11" s="108">
        <v>7177</v>
      </c>
      <c r="D11" s="197">
        <v>0.419673958478473</v>
      </c>
      <c r="E11" s="108">
        <v>20669</v>
      </c>
      <c r="F11" s="18">
        <v>19506</v>
      </c>
      <c r="G11" s="197">
        <v>0.05962268020096384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1028</v>
      </c>
      <c r="C12" s="108">
        <v>963</v>
      </c>
      <c r="D12" s="197">
        <v>0.06749740394600212</v>
      </c>
      <c r="E12" s="108">
        <v>2303</v>
      </c>
      <c r="F12" s="18">
        <v>2490</v>
      </c>
      <c r="G12" s="197">
        <v>-0.07510040160642573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11217</v>
      </c>
      <c r="C13" s="108">
        <v>8140</v>
      </c>
      <c r="D13" s="197">
        <v>0.3780098280098281</v>
      </c>
      <c r="E13" s="108">
        <v>22972</v>
      </c>
      <c r="F13" s="108">
        <v>21996</v>
      </c>
      <c r="G13" s="197">
        <v>0.04437170394617196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/>
      <c r="G10" s="68"/>
      <c r="H10" s="68"/>
      <c r="I10" s="68"/>
      <c r="J10" s="68"/>
      <c r="K10" s="68"/>
      <c r="L10" s="68"/>
      <c r="M10" s="68"/>
      <c r="N10" s="68">
        <v>4342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/>
      <c r="G11" s="67"/>
      <c r="H11" s="67"/>
      <c r="I11" s="67"/>
      <c r="J11" s="67"/>
      <c r="K11" s="67"/>
      <c r="L11" s="67"/>
      <c r="M11" s="67"/>
      <c r="N11" s="66">
        <v>20669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/>
      <c r="G12" s="41"/>
      <c r="H12" s="41"/>
      <c r="I12" s="41"/>
      <c r="J12" s="41"/>
      <c r="K12" s="41"/>
      <c r="L12" s="41"/>
      <c r="M12" s="41"/>
      <c r="N12" s="41">
        <v>25011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>
        <v>0.34727036395147315</v>
      </c>
      <c r="F13" s="202"/>
      <c r="G13" s="202"/>
      <c r="H13" s="202"/>
      <c r="I13" s="202"/>
      <c r="J13" s="202"/>
      <c r="K13" s="202"/>
      <c r="L13" s="202"/>
      <c r="M13" s="202"/>
      <c r="N13" s="202">
        <v>0.020898812196416205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>
        <v>0.09440389294403895</v>
      </c>
      <c r="F14" s="202"/>
      <c r="G14" s="202"/>
      <c r="H14" s="202"/>
      <c r="I14" s="202"/>
      <c r="J14" s="202"/>
      <c r="K14" s="202"/>
      <c r="L14" s="202"/>
      <c r="M14" s="202"/>
      <c r="N14" s="202">
        <v>-0.13038253554976964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>
        <v>0.419673958478473</v>
      </c>
      <c r="F15" s="202"/>
      <c r="G15" s="202"/>
      <c r="H15" s="202"/>
      <c r="I15" s="202"/>
      <c r="J15" s="202"/>
      <c r="K15" s="202"/>
      <c r="L15" s="202"/>
      <c r="M15" s="202"/>
      <c r="N15" s="202">
        <v>0.05962268020096384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>
        <v>0.18081685158385594</v>
      </c>
      <c r="F16" s="202"/>
      <c r="G16" s="202"/>
      <c r="H16" s="202"/>
      <c r="I16" s="202"/>
      <c r="J16" s="202"/>
      <c r="K16" s="202"/>
      <c r="L16" s="202"/>
      <c r="M16" s="202"/>
      <c r="N16" s="202">
        <v>0.17360361440965974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/>
      <c r="G25" s="68"/>
      <c r="H25" s="68"/>
      <c r="I25" s="68"/>
      <c r="J25" s="68"/>
      <c r="K25" s="68"/>
      <c r="L25" s="68"/>
      <c r="M25" s="68"/>
      <c r="N25" s="68">
        <v>3854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/>
      <c r="G26" s="67"/>
      <c r="H26" s="67"/>
      <c r="I26" s="67"/>
      <c r="J26" s="67"/>
      <c r="K26" s="67"/>
      <c r="L26" s="67"/>
      <c r="M26" s="67"/>
      <c r="N26" s="66">
        <v>2303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/>
      <c r="G27" s="44"/>
      <c r="H27" s="44"/>
      <c r="I27" s="44"/>
      <c r="J27" s="44"/>
      <c r="K27" s="44"/>
      <c r="L27" s="44"/>
      <c r="M27" s="44"/>
      <c r="N27" s="41">
        <v>6157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>
        <v>-0.08302635307452533</v>
      </c>
      <c r="F28" s="202"/>
      <c r="G28" s="202"/>
      <c r="H28" s="202"/>
      <c r="I28" s="202"/>
      <c r="J28" s="202"/>
      <c r="K28" s="202"/>
      <c r="L28" s="202"/>
      <c r="M28" s="202"/>
      <c r="N28" s="202">
        <v>-0.29674471730439744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>
        <v>-0.13951675759937643</v>
      </c>
      <c r="F29" s="202"/>
      <c r="G29" s="202"/>
      <c r="H29" s="202"/>
      <c r="I29" s="202"/>
      <c r="J29" s="202"/>
      <c r="K29" s="202"/>
      <c r="L29" s="202"/>
      <c r="M29" s="202"/>
      <c r="N29" s="202">
        <v>-0.3848363926576217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>
        <v>0.06749740394600212</v>
      </c>
      <c r="F30" s="202"/>
      <c r="G30" s="202"/>
      <c r="H30" s="202"/>
      <c r="I30" s="202"/>
      <c r="J30" s="202"/>
      <c r="K30" s="202"/>
      <c r="L30" s="202"/>
      <c r="M30" s="202"/>
      <c r="N30" s="202">
        <v>-0.07510040160642573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>
        <v>0.6823238566131026</v>
      </c>
      <c r="F31" s="202"/>
      <c r="G31" s="202"/>
      <c r="H31" s="202"/>
      <c r="I31" s="202"/>
      <c r="J31" s="202"/>
      <c r="K31" s="202"/>
      <c r="L31" s="202"/>
      <c r="M31" s="202"/>
      <c r="N31" s="202">
        <v>0.6259541984732825</v>
      </c>
    </row>
    <row r="34" spans="1:7" ht="30.75" customHeight="1">
      <c r="A34" s="229" t="s">
        <v>4</v>
      </c>
      <c r="B34" s="273" t="str">
        <f>'R_PTW USED 2018vs2017'!B9:C9</f>
        <v>APRIL</v>
      </c>
      <c r="C34" s="274"/>
      <c r="D34" s="275" t="s">
        <v>36</v>
      </c>
      <c r="E34" s="277" t="s">
        <v>23</v>
      </c>
      <c r="F34" s="278"/>
      <c r="G34" s="275" t="s">
        <v>36</v>
      </c>
    </row>
    <row r="35" spans="1:7" ht="15.75" customHeight="1">
      <c r="A35" s="230"/>
      <c r="B35" s="47">
        <v>2018</v>
      </c>
      <c r="C35" s="47">
        <v>2017</v>
      </c>
      <c r="D35" s="276"/>
      <c r="E35" s="47">
        <v>2018</v>
      </c>
      <c r="F35" s="47">
        <v>2017</v>
      </c>
      <c r="G35" s="276"/>
    </row>
    <row r="36" spans="1:7" ht="15.75" customHeight="1">
      <c r="A36" s="70" t="s">
        <v>42</v>
      </c>
      <c r="B36" s="112">
        <v>2249</v>
      </c>
      <c r="C36" s="112">
        <v>2055</v>
      </c>
      <c r="D36" s="197">
        <v>0.09440389294403895</v>
      </c>
      <c r="E36" s="112">
        <v>4342</v>
      </c>
      <c r="F36" s="112">
        <v>4993</v>
      </c>
      <c r="G36" s="197">
        <v>-0.13038253554976964</v>
      </c>
    </row>
    <row r="37" spans="1:7" ht="15.75" customHeight="1">
      <c r="A37" s="70" t="s">
        <v>43</v>
      </c>
      <c r="B37" s="112">
        <v>10189</v>
      </c>
      <c r="C37" s="112">
        <v>7177</v>
      </c>
      <c r="D37" s="197">
        <v>0.419673958478473</v>
      </c>
      <c r="E37" s="112">
        <v>20669</v>
      </c>
      <c r="F37" s="112">
        <v>19506</v>
      </c>
      <c r="G37" s="197">
        <v>0.05962268020096384</v>
      </c>
    </row>
    <row r="38" spans="1:7" ht="15.75" customHeight="1">
      <c r="A38" s="104" t="s">
        <v>5</v>
      </c>
      <c r="B38" s="112">
        <v>12438</v>
      </c>
      <c r="C38" s="112">
        <v>9232</v>
      </c>
      <c r="D38" s="197">
        <v>0.34727036395147315</v>
      </c>
      <c r="E38" s="112">
        <v>25011</v>
      </c>
      <c r="F38" s="112">
        <v>24499</v>
      </c>
      <c r="G38" s="197">
        <v>0.020898812196416205</v>
      </c>
    </row>
    <row r="39" ht="15.75" customHeight="1"/>
    <row r="40" ht="15.75" customHeight="1"/>
    <row r="41" spans="1:7" ht="32.25" customHeight="1">
      <c r="A41" s="229" t="s">
        <v>3</v>
      </c>
      <c r="B41" s="273" t="str">
        <f>B34</f>
        <v>APRIL</v>
      </c>
      <c r="C41" s="274"/>
      <c r="D41" s="275" t="s">
        <v>36</v>
      </c>
      <c r="E41" s="277" t="s">
        <v>23</v>
      </c>
      <c r="F41" s="278"/>
      <c r="G41" s="275" t="s">
        <v>36</v>
      </c>
    </row>
    <row r="42" spans="1:7" ht="15.75" customHeight="1">
      <c r="A42" s="230"/>
      <c r="B42" s="47">
        <v>2018</v>
      </c>
      <c r="C42" s="47">
        <v>2017</v>
      </c>
      <c r="D42" s="276"/>
      <c r="E42" s="47">
        <v>2018</v>
      </c>
      <c r="F42" s="47">
        <v>2017</v>
      </c>
      <c r="G42" s="276"/>
    </row>
    <row r="43" spans="1:7" ht="15.75" customHeight="1">
      <c r="A43" s="70" t="s">
        <v>42</v>
      </c>
      <c r="B43" s="112">
        <v>2208</v>
      </c>
      <c r="C43" s="112">
        <v>2566</v>
      </c>
      <c r="D43" s="197">
        <v>-0.13951675759937643</v>
      </c>
      <c r="E43" s="112">
        <v>3854</v>
      </c>
      <c r="F43" s="112">
        <v>6265</v>
      </c>
      <c r="G43" s="197">
        <v>-0.3848363926576217</v>
      </c>
    </row>
    <row r="44" spans="1:7" ht="15.75" customHeight="1">
      <c r="A44" s="70" t="s">
        <v>43</v>
      </c>
      <c r="B44" s="112">
        <v>1028</v>
      </c>
      <c r="C44" s="112">
        <v>963</v>
      </c>
      <c r="D44" s="197">
        <v>0.06749740394600212</v>
      </c>
      <c r="E44" s="112">
        <v>2303</v>
      </c>
      <c r="F44" s="112">
        <v>2490</v>
      </c>
      <c r="G44" s="197">
        <v>-0.07510040160642573</v>
      </c>
    </row>
    <row r="45" spans="1:7" ht="15.75" customHeight="1">
      <c r="A45" s="104" t="s">
        <v>5</v>
      </c>
      <c r="B45" s="112">
        <v>3236</v>
      </c>
      <c r="C45" s="112">
        <v>3529</v>
      </c>
      <c r="D45" s="197">
        <v>-0.08302635307452533</v>
      </c>
      <c r="E45" s="112">
        <v>6157</v>
      </c>
      <c r="F45" s="112">
        <v>8755</v>
      </c>
      <c r="G45" s="197">
        <v>-0.29674471730439744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46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2018-05-15T09:53:19Z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